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<sst xmlns="http://schemas.openxmlformats.org/spreadsheetml/2006/main" count="317" uniqueCount="256">
  <si>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</si>
  <si>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</si>
  <si>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</si>
  <si>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</si>
  <si>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</si>
  <si>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</si>
  <si>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</si>
  <si>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</si>
  <si>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</si>
  <si>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</si>
  <si>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</si>
  <si>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</si>
  <si>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</si>
  <si>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</si>
  <si>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</si>
  <si>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</si>
  <si>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</si>
  <si>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</si>
  <si>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</si>
  <si>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</si>
  <si>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</si>
  <si>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</si>
  <si>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</si>
  <si>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</si>
  <si>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</si>
  <si>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</si>
  <si>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</si>
  <si>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</si>
  <si>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</si>
  <si>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</si>
  <si>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</si>
  <si>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</si>
  <si>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</si>
  <si>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</si>
  <si>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</si>
  <si>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</si>
  <si>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</si>
  <si>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</si>
  <si>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</si>
  <si>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</si>
  <si>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</si>
  <si>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</si>
  <si>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</si>
  <si>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</si>
  <si>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</si>
  <si>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</si>
  <si>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</si>
  <si>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</si>
  <si>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</si>
  <si>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</si>
  <si>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</si>
  <si>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</si>
  <si>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</si>
  <si>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</si>
  <si>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</si>
  <si>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</si>
  <si>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</si>
  <si>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</si>
  <si>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</si>
  <si>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</si>
  <si>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</si>
  <si>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</si>
  <si>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</si>
  <si>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</si>
  <si>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</si>
  <si>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</si>
  <si>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</si>
  <si>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</si>
  <si>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</si>
  <si>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</si>
  <si>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</si>
  <si>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</si>
  <si>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</si>
  <si>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</si>
  <si>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</si>
  <si>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</si>
  <si>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</si>
  <si>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</si>
  <si>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</si>
  <si>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</si>
  <si>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</si>
  <si>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</si>
  <si>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</si>
  <si>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</si>
  <si>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</si>
  <si>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</si>
  <si>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</si>
  <si>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</si>
  <si>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</si>
  <si>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</si>
  <si>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</si>
  <si>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</si>
  <si>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</si>
  <si>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</si>
  <si>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</si>
  <si>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</si>
  <si>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</si>
  <si>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</si>
  <si>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</si>
  <si>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</si>
  <si>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</si>
  <si>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</si>
  <si>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</si>
  <si>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</si>
  <si>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</si>
  <si>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</si>
  <si>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</si>
  <si>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</si>
  <si>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</si>
  <si>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</si>
  <si>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</si>
  <si>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</si>
  <si>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</si>
  <si>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</si>
  <si>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</si>
  <si>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</si>
  <si>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</si>
  <si>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</si>
  <si>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</si>
  <si>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</si>
  <si>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</si>
  <si>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</si>
  <si>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</si>
  <si>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</si>
  <si>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</si>
  <si>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</si>
  <si>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</si>
  <si>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</si>
  <si>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</si>
  <si>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</si>
  <si>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</si>
  <si>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</si>
  <si>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</si>
  <si>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</si>
  <si>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</si>
  <si>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</si>
  <si>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</si>
  <si>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</si>
  <si>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</si>
  <si>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</si>
  <si>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</si>
  <si>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</si>
  <si>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</si>
  <si>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</si>
  <si>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</si>
  <si>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</si>
  <si>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</si>
  <si>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</si>
  <si>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</si>
  <si>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</si>
  <si>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</si>
  <si>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</si>
  <si>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</si>
  <si>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</si>
  <si>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</si>
  <si>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</si>
  <si>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</si>
  <si>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</si>
  <si>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</si>
  <si>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</si>
  <si>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</si>
  <si>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</si>
  <si>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</si>
  <si>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</si>
  <si>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</si>
  <si>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</si>
  <si>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</si>
  <si>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</si>
  <si>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</si>
  <si>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</si>
  <si>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</si>
  <si>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</si>
  <si>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</si>
  <si>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</si>
  <si>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</si>
  <si>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</si>
  <si>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</si>
  <si>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</si>
  <si>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</si>
  <si>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</si>
  <si>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</si>
  <si>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</si>
  <si>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</si>
  <si>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</si>
  <si>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</si>
  <si>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</si>
  <si>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</si>
  <si>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</si>
  <si>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</si>
  <si>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</si>
  <si>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</si>
  <si>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</si>
  <si>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</si>
  <si>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</si>
  <si>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</si>
  <si>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</si>
  <si>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</si>
  <si>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</si>
  <si>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</si>
  <si>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</si>
  <si>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</si>
  <si>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</si>
  <si>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</si>
  <si>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</si>
  <si>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</si>
  <si>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</si>
  <si>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</si>
  <si>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</si>
  <si>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</si>
  <si>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</si>
  <si>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</si>
  <si>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</si>
  <si>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</si>
  <si>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</si>
  <si>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</si>
  <si>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</si>
  <si>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</si>
  <si>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</si>
  <si>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</si>
  <si>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</si>
  <si>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</si>
  <si>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</si>
  <si>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</si>
  <si>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</si>
  <si>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</si>
  <si>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</si>
  <si>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</si>
  <si>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</si>
  <si>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</si>
  <si>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</si>
  <si>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</si>
  <si>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</si>
  <si>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</si>
  <si>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</si>
  <si>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</si>
  <si>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</si>
  <si>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</si>
  <si>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</si>
  <si>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</si>
  <si>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</si>
  <si>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</si>
  <si>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</si>
  <si>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</si>
  <si>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</si>
  <si>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</si>
  <si>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</si>
  <si>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</si>
  <si>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12 січня 2016 року</t>
  </si>
  <si>
    <t>Київський апеляційний адміністративний суд </t>
  </si>
  <si>
    <t>2015 рік</t>
  </si>
  <si>
    <t>А.М. Горяйнов</t>
  </si>
  <si>
    <t>В.В. Башкатова</t>
  </si>
  <si>
    <t>044-254-20-48</t>
  </si>
  <si>
    <t>044-254-22-99</t>
  </si>
  <si>
    <t>statistika@apladm.ki.court.gov.ua</t>
  </si>
  <si>
    <t>01010, м. Київ, вул. Московська  8, корпус 30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</si>
</sst>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2">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33" fillId="0" borderId="23" xfId="0" applyFont="1" applyBorder="1" applyAlignment="1">
      <alignment horizontal="center"/>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15" fillId="0" borderId="0" xfId="95" applyBorder="1" applyAlignment="1" applyProtection="1">
      <alignment horizontal="center"/>
      <protection/>
    </xf>
    <xf numFmtId="0" fontId="49" fillId="0" borderId="0" xfId="0" applyFont="1" applyBorder="1" applyAlignment="1">
      <alignment horizontal="center"/>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5" fillId="0" borderId="28" xfId="110" applyFont="1" applyBorder="1" applyAlignment="1">
      <alignment horizontal="left"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5" fillId="0" borderId="23" xfId="110" applyFont="1" applyBorder="1" applyAlignment="1">
      <alignment horizontal="left" vertical="center"/>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istika@apladm.ki.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E1">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0</v>
      </c>
      <c r="C1" s="155">
        <v>0</v>
      </c>
      <c r="D1" s="155">
        <v>0</v>
      </c>
      <c r="E1" s="154">
        <v>0</v>
      </c>
      <c r="F1" s="154">
        <v>0</v>
      </c>
      <c r="G1" s="154">
        <v>0</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182</v>
      </c>
      <c r="N6" s="209" t="s">
        <v>98</v>
      </c>
    </row>
    <row r="7" spans="1:21" ht="15.75" customHeight="1">
      <c r="A7" s="202"/>
      <c r="B7" s="67"/>
      <c r="C7" s="187"/>
      <c r="D7" s="187"/>
      <c r="E7" s="188" t="s">
        <v>108</v>
      </c>
      <c r="F7" s="194" t="s">
        <v>180</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10" t="s">
        <v>181</v>
      </c>
      <c r="K8" s="110" t="s">
        <v>96</v>
      </c>
      <c r="L8" s="123" t="s">
        <v>97</v>
      </c>
      <c r="M8" s="188"/>
      <c r="N8" s="209"/>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70</v>
      </c>
      <c r="F10" s="80">
        <v>69</v>
      </c>
      <c r="G10" s="80">
        <v>70</v>
      </c>
      <c r="H10" s="80">
        <v>18</v>
      </c>
      <c r="I10" s="80">
        <v>11</v>
      </c>
      <c r="J10" s="80">
        <v>1</v>
      </c>
      <c r="K10" s="80">
        <v>40</v>
      </c>
      <c r="L10" s="80">
        <v>0</v>
      </c>
      <c r="M10" s="80">
        <v>0</v>
      </c>
      <c r="N10" s="80">
        <v>0</v>
      </c>
      <c r="O10" s="43"/>
      <c r="P10" s="43"/>
      <c r="Q10" s="43"/>
      <c r="R10" s="43"/>
      <c r="S10" s="43"/>
      <c r="T10" s="43"/>
      <c r="U10" s="43"/>
      <c r="V10" s="32"/>
    </row>
    <row r="11" spans="1:22" ht="18.75" customHeight="1">
      <c r="A11" s="102">
        <v>2</v>
      </c>
      <c r="B11" s="67"/>
      <c r="C11" s="184" t="s">
        <v>146</v>
      </c>
      <c r="D11" s="184"/>
      <c r="E11" s="68">
        <v>0</v>
      </c>
      <c r="F11" s="68">
        <v>0</v>
      </c>
      <c r="G11" s="68">
        <v>0</v>
      </c>
      <c r="H11" s="68">
        <v>0</v>
      </c>
      <c r="I11" s="68">
        <v>0</v>
      </c>
      <c r="J11" s="68">
        <v>0</v>
      </c>
      <c r="K11" s="68">
        <v>0</v>
      </c>
      <c r="L11" s="68">
        <v>0</v>
      </c>
      <c r="M11" s="68">
        <v>0</v>
      </c>
      <c r="N11" s="68">
        <v>0</v>
      </c>
      <c r="O11" s="43"/>
      <c r="P11" s="43"/>
      <c r="Q11" s="43"/>
      <c r="R11" s="43"/>
      <c r="S11" s="43"/>
      <c r="T11" s="43"/>
      <c r="U11" s="43"/>
      <c r="V11" s="32"/>
    </row>
    <row r="12" spans="1:21" ht="18.75" customHeight="1">
      <c r="A12" s="102">
        <v>3</v>
      </c>
      <c r="B12" s="67"/>
      <c r="C12" s="211" t="s">
        <v>177</v>
      </c>
      <c r="D12" s="211"/>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213"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213"/>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0</v>
      </c>
      <c r="F15" s="80">
        <v>0</v>
      </c>
      <c r="G15" s="80">
        <v>0</v>
      </c>
      <c r="H15" s="80">
        <v>0</v>
      </c>
      <c r="I15" s="80">
        <v>0</v>
      </c>
      <c r="J15" s="80">
        <v>0</v>
      </c>
      <c r="K15" s="80">
        <v>0</v>
      </c>
      <c r="L15" s="80">
        <f>SUM(L16:L21)</f>
        <v>0</v>
      </c>
      <c r="M15" s="80">
        <v>0</v>
      </c>
      <c r="N15" s="126" t="s">
        <v>154</v>
      </c>
      <c r="O15" s="81"/>
      <c r="P15" s="82"/>
      <c r="Q15" s="82"/>
      <c r="R15" s="82"/>
      <c r="S15" s="82"/>
      <c r="T15" s="82"/>
      <c r="U15" s="82"/>
    </row>
    <row r="16" spans="1:21" s="3" customFormat="1" ht="19.5" customHeight="1">
      <c r="A16" s="128">
        <v>7</v>
      </c>
      <c r="B16" s="129"/>
      <c r="C16" s="212" t="s">
        <v>140</v>
      </c>
      <c r="D16" s="69" t="s">
        <v>142</v>
      </c>
      <c r="E16" s="68">
        <v>0</v>
      </c>
      <c r="F16" s="68">
        <v>0</v>
      </c>
      <c r="G16" s="68">
        <v>0</v>
      </c>
      <c r="H16" s="125" t="s">
        <v>154</v>
      </c>
      <c r="I16" s="125" t="s">
        <v>154</v>
      </c>
      <c r="J16" s="68">
        <v>0</v>
      </c>
      <c r="K16" s="68">
        <v>0</v>
      </c>
      <c r="L16" s="68">
        <v>0</v>
      </c>
      <c r="M16" s="68">
        <v>0</v>
      </c>
      <c r="N16" s="125" t="s">
        <v>154</v>
      </c>
      <c r="O16" s="130"/>
      <c r="P16" s="131"/>
      <c r="Q16" s="131"/>
      <c r="R16" s="24"/>
      <c r="S16" s="82"/>
      <c r="T16" s="82"/>
      <c r="U16" s="82"/>
    </row>
    <row r="17" spans="1:21" s="3" customFormat="1" ht="20.25" customHeight="1">
      <c r="A17" s="128">
        <v>8</v>
      </c>
      <c r="B17" s="129"/>
      <c r="C17" s="212"/>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2"/>
      <c r="D18" s="69" t="s">
        <v>101</v>
      </c>
      <c r="E18" s="68">
        <v>0</v>
      </c>
      <c r="F18" s="68">
        <v>0</v>
      </c>
      <c r="G18" s="68">
        <v>0</v>
      </c>
      <c r="H18" s="125" t="s">
        <v>154</v>
      </c>
      <c r="I18" s="125" t="s">
        <v>154</v>
      </c>
      <c r="J18" s="68">
        <v>0</v>
      </c>
      <c r="K18" s="68">
        <v>0</v>
      </c>
      <c r="L18" s="68">
        <v>0</v>
      </c>
      <c r="M18" s="68">
        <v>0</v>
      </c>
      <c r="N18" s="125" t="s">
        <v>154</v>
      </c>
      <c r="O18" s="130"/>
      <c r="P18" s="131"/>
      <c r="Q18" s="131"/>
      <c r="R18" s="24"/>
      <c r="S18" s="82"/>
      <c r="T18" s="82"/>
      <c r="U18" s="82"/>
    </row>
    <row r="19" spans="1:21" s="3" customFormat="1" ht="20.25" customHeight="1">
      <c r="A19" s="128">
        <v>10</v>
      </c>
      <c r="B19" s="129"/>
      <c r="C19" s="212"/>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212"/>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212"/>
      <c r="D21" s="69" t="s">
        <v>122</v>
      </c>
      <c r="E21" s="68">
        <v>0</v>
      </c>
      <c r="F21" s="68">
        <v>0</v>
      </c>
      <c r="G21" s="68">
        <v>0</v>
      </c>
      <c r="H21" s="68">
        <v>0</v>
      </c>
      <c r="I21" s="68">
        <v>0</v>
      </c>
      <c r="J21" s="68">
        <v>0</v>
      </c>
      <c r="K21" s="68">
        <v>0</v>
      </c>
      <c r="L21" s="68">
        <v>0</v>
      </c>
      <c r="M21" s="68">
        <v>0</v>
      </c>
      <c r="N21" s="126" t="s">
        <v>154</v>
      </c>
      <c r="O21" s="130"/>
      <c r="P21" s="131"/>
      <c r="Q21" s="131"/>
      <c r="R21" s="24"/>
      <c r="S21" s="82"/>
      <c r="T21" s="82"/>
      <c r="U21" s="82"/>
    </row>
    <row r="22" spans="1:21" ht="30" customHeight="1">
      <c r="A22" s="102">
        <v>13</v>
      </c>
      <c r="B22" s="67"/>
      <c r="C22" s="211" t="s">
        <v>147</v>
      </c>
      <c r="D22" s="211"/>
      <c r="E22" s="104">
        <v>0</v>
      </c>
      <c r="F22" s="104">
        <v>0</v>
      </c>
      <c r="G22" s="104">
        <v>0</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190" t="s">
        <v>13</v>
      </c>
      <c r="D23" s="191"/>
      <c r="E23" s="103">
        <f>SUM(E10,E12,E15,E22)</f>
        <v>70</v>
      </c>
      <c r="F23" s="103">
        <f>SUM(F10,F12,F15,F22)</f>
        <v>69</v>
      </c>
      <c r="G23" s="103">
        <f>SUM(G10,G12,G15,G22)</f>
        <v>70</v>
      </c>
      <c r="H23" s="103">
        <f>SUM(H10,H15)</f>
        <v>18</v>
      </c>
      <c r="I23" s="103">
        <f>SUM(I10,I15)</f>
        <v>11</v>
      </c>
      <c r="J23" s="103">
        <f>SUM(J10,J12,J15)</f>
        <v>1</v>
      </c>
      <c r="K23" s="103">
        <f>SUM(K10,K12,K15)</f>
        <v>40</v>
      </c>
      <c r="L23" s="103">
        <f>SUM(L10,L12,L15,L22)</f>
        <v>0</v>
      </c>
      <c r="M23" s="103">
        <f>SUM(M10,M12,M15,M22)</f>
        <v>0</v>
      </c>
      <c r="N23" s="103">
        <f>SUM(N10)</f>
        <v>0</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180</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40</v>
      </c>
      <c r="G31" s="114">
        <v>40</v>
      </c>
      <c r="H31" s="114">
        <v>40</v>
      </c>
      <c r="I31" s="114">
        <v>37</v>
      </c>
      <c r="J31" s="114">
        <v>12</v>
      </c>
      <c r="K31" s="114">
        <v>0</v>
      </c>
      <c r="L31" s="114">
        <v>2</v>
      </c>
      <c r="M31" s="114">
        <v>0</v>
      </c>
      <c r="N31" s="114">
        <v>0</v>
      </c>
      <c r="O31" s="124"/>
    </row>
    <row r="32" spans="1:14" ht="17.25" customHeight="1">
      <c r="A32" s="102">
        <v>2</v>
      </c>
      <c r="C32" s="184" t="s">
        <v>126</v>
      </c>
      <c r="D32" s="184"/>
      <c r="E32" s="184"/>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&amp;L62EA0134&amp;Cмісцеві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G100">
      <selection activeCell="Q7" sqref="Q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38</v>
      </c>
      <c r="E8" s="151">
        <v>38</v>
      </c>
      <c r="F8" s="151">
        <v>35</v>
      </c>
      <c r="G8" s="151">
        <v>10</v>
      </c>
      <c r="H8" s="115">
        <v>1</v>
      </c>
      <c r="I8" s="115">
        <v>0</v>
      </c>
      <c r="J8" s="115">
        <v>2</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0</v>
      </c>
      <c r="D9" s="151">
        <v>0</v>
      </c>
      <c r="E9" s="151">
        <v>0</v>
      </c>
      <c r="F9" s="151">
        <v>0</v>
      </c>
      <c r="G9" s="151">
        <v>0</v>
      </c>
      <c r="H9" s="115">
        <v>0</v>
      </c>
      <c r="I9" s="115">
        <v>0</v>
      </c>
      <c r="J9" s="115">
        <v>0</v>
      </c>
      <c r="K9" s="115">
        <v>0</v>
      </c>
      <c r="L9" s="115">
        <v>0</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0</v>
      </c>
      <c r="E10" s="138">
        <v>0</v>
      </c>
      <c r="F10" s="138">
        <v>0</v>
      </c>
      <c r="G10" s="138">
        <v>0</v>
      </c>
      <c r="H10" s="116">
        <v>0</v>
      </c>
      <c r="I10" s="116">
        <v>0</v>
      </c>
      <c r="J10" s="116">
        <v>0</v>
      </c>
      <c r="K10" s="116">
        <v>0</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0</v>
      </c>
      <c r="E11" s="138">
        <v>0</v>
      </c>
      <c r="F11" s="138">
        <v>0</v>
      </c>
      <c r="G11" s="138">
        <v>0</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0</v>
      </c>
      <c r="D12" s="151">
        <v>0</v>
      </c>
      <c r="E12" s="151">
        <v>0</v>
      </c>
      <c r="F12" s="151">
        <v>0</v>
      </c>
      <c r="G12" s="151">
        <v>0</v>
      </c>
      <c r="H12" s="115">
        <v>0</v>
      </c>
      <c r="I12" s="115">
        <v>0</v>
      </c>
      <c r="J12" s="115">
        <v>0</v>
      </c>
      <c r="K12" s="115">
        <v>0</v>
      </c>
      <c r="L12" s="115">
        <v>0</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0</v>
      </c>
      <c r="E13" s="138">
        <v>0</v>
      </c>
      <c r="F13" s="138">
        <v>0</v>
      </c>
      <c r="G13" s="138">
        <v>0</v>
      </c>
      <c r="H13" s="116">
        <v>0</v>
      </c>
      <c r="I13" s="116">
        <v>0</v>
      </c>
      <c r="J13" s="116">
        <v>0</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0</v>
      </c>
      <c r="E15" s="138">
        <v>0</v>
      </c>
      <c r="F15" s="138">
        <v>0</v>
      </c>
      <c r="G15" s="138">
        <v>0</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0</v>
      </c>
      <c r="E16" s="138">
        <v>0</v>
      </c>
      <c r="F16" s="138">
        <v>0</v>
      </c>
      <c r="G16" s="138">
        <v>0</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0</v>
      </c>
      <c r="D24" s="138">
        <v>0</v>
      </c>
      <c r="E24" s="138">
        <v>0</v>
      </c>
      <c r="F24" s="138">
        <v>0</v>
      </c>
      <c r="G24" s="138">
        <v>0</v>
      </c>
      <c r="H24" s="116">
        <v>0</v>
      </c>
      <c r="I24" s="116">
        <v>0</v>
      </c>
      <c r="J24" s="116">
        <v>0</v>
      </c>
      <c r="K24" s="116">
        <v>0</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0</v>
      </c>
      <c r="E26" s="138">
        <v>0</v>
      </c>
      <c r="F26" s="138">
        <v>0</v>
      </c>
      <c r="G26" s="138">
        <v>0</v>
      </c>
      <c r="H26" s="116">
        <v>0</v>
      </c>
      <c r="I26" s="116">
        <v>0</v>
      </c>
      <c r="J26" s="116">
        <v>0</v>
      </c>
      <c r="K26" s="116">
        <v>0</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0</v>
      </c>
      <c r="D30" s="151">
        <v>0</v>
      </c>
      <c r="E30" s="151">
        <v>0</v>
      </c>
      <c r="F30" s="151">
        <v>0</v>
      </c>
      <c r="G30" s="151">
        <v>0</v>
      </c>
      <c r="H30" s="115">
        <v>0</v>
      </c>
      <c r="I30" s="115">
        <v>0</v>
      </c>
      <c r="J30" s="115">
        <v>0</v>
      </c>
      <c r="K30" s="115">
        <v>0</v>
      </c>
      <c r="L30" s="115">
        <v>0</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0</v>
      </c>
      <c r="D31" s="138">
        <v>0</v>
      </c>
      <c r="E31" s="138">
        <v>0</v>
      </c>
      <c r="F31" s="138">
        <v>0</v>
      </c>
      <c r="G31" s="138">
        <v>0</v>
      </c>
      <c r="H31" s="116">
        <v>0</v>
      </c>
      <c r="I31" s="116">
        <v>0</v>
      </c>
      <c r="J31" s="116">
        <v>0</v>
      </c>
      <c r="K31" s="116">
        <v>0</v>
      </c>
      <c r="L31" s="116">
        <v>0</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0</v>
      </c>
      <c r="E32" s="138">
        <v>0</v>
      </c>
      <c r="F32" s="138">
        <v>0</v>
      </c>
      <c r="G32" s="138">
        <v>0</v>
      </c>
      <c r="H32" s="116">
        <v>0</v>
      </c>
      <c r="I32" s="116">
        <v>0</v>
      </c>
      <c r="J32" s="116">
        <v>0</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0</v>
      </c>
      <c r="D33" s="138">
        <v>0</v>
      </c>
      <c r="E33" s="138">
        <v>0</v>
      </c>
      <c r="F33" s="138">
        <v>0</v>
      </c>
      <c r="G33" s="138">
        <v>0</v>
      </c>
      <c r="H33" s="116">
        <v>0</v>
      </c>
      <c r="I33" s="116">
        <v>0</v>
      </c>
      <c r="J33" s="116">
        <v>0</v>
      </c>
      <c r="K33" s="116">
        <v>0</v>
      </c>
      <c r="L33" s="116">
        <v>0</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0</v>
      </c>
      <c r="D34" s="138">
        <v>0</v>
      </c>
      <c r="E34" s="138">
        <v>0</v>
      </c>
      <c r="F34" s="138">
        <v>0</v>
      </c>
      <c r="G34" s="138">
        <v>0</v>
      </c>
      <c r="H34" s="116">
        <v>0</v>
      </c>
      <c r="I34" s="116">
        <v>0</v>
      </c>
      <c r="J34" s="116">
        <v>0</v>
      </c>
      <c r="K34" s="116">
        <v>0</v>
      </c>
      <c r="L34" s="116">
        <v>0</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0</v>
      </c>
      <c r="E35" s="138">
        <v>0</v>
      </c>
      <c r="F35" s="138">
        <v>0</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0</v>
      </c>
      <c r="E36" s="138">
        <v>0</v>
      </c>
      <c r="F36" s="138">
        <v>0</v>
      </c>
      <c r="G36" s="138">
        <v>0</v>
      </c>
      <c r="H36" s="116">
        <v>0</v>
      </c>
      <c r="I36" s="116">
        <v>0</v>
      </c>
      <c r="J36" s="116">
        <v>0</v>
      </c>
      <c r="K36" s="116">
        <v>0</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0</v>
      </c>
      <c r="E40" s="138">
        <v>0</v>
      </c>
      <c r="F40" s="138">
        <v>0</v>
      </c>
      <c r="G40" s="138">
        <v>0</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0</v>
      </c>
      <c r="D43" s="151">
        <v>2</v>
      </c>
      <c r="E43" s="151">
        <v>2</v>
      </c>
      <c r="F43" s="151">
        <v>2</v>
      </c>
      <c r="G43" s="151">
        <v>2</v>
      </c>
      <c r="H43" s="115">
        <v>0</v>
      </c>
      <c r="I43" s="115">
        <v>0</v>
      </c>
      <c r="J43" s="115">
        <v>0</v>
      </c>
      <c r="K43" s="115">
        <v>0</v>
      </c>
      <c r="L43" s="115">
        <v>0</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0</v>
      </c>
      <c r="D44" s="138">
        <v>0</v>
      </c>
      <c r="E44" s="138">
        <v>0</v>
      </c>
      <c r="F44" s="138">
        <v>0</v>
      </c>
      <c r="G44" s="138">
        <v>0</v>
      </c>
      <c r="H44" s="116">
        <v>0</v>
      </c>
      <c r="I44" s="116">
        <v>0</v>
      </c>
      <c r="J44" s="116">
        <v>0</v>
      </c>
      <c r="K44" s="116">
        <v>0</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2</v>
      </c>
      <c r="E45" s="138">
        <v>2</v>
      </c>
      <c r="F45" s="138">
        <v>2</v>
      </c>
      <c r="G45" s="138">
        <v>2</v>
      </c>
      <c r="H45" s="116">
        <v>0</v>
      </c>
      <c r="I45" s="116">
        <v>0</v>
      </c>
      <c r="J45" s="116">
        <v>0</v>
      </c>
      <c r="K45" s="116">
        <v>0</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0</v>
      </c>
      <c r="E46" s="138">
        <v>0</v>
      </c>
      <c r="F46" s="138">
        <v>0</v>
      </c>
      <c r="G46" s="138">
        <v>0</v>
      </c>
      <c r="H46" s="116">
        <v>0</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2</v>
      </c>
      <c r="E47" s="138">
        <v>2</v>
      </c>
      <c r="F47" s="138">
        <v>2</v>
      </c>
      <c r="G47" s="138">
        <v>2</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0</v>
      </c>
      <c r="D48" s="138">
        <v>0</v>
      </c>
      <c r="E48" s="138">
        <v>0</v>
      </c>
      <c r="F48" s="138">
        <v>0</v>
      </c>
      <c r="G48" s="138">
        <v>0</v>
      </c>
      <c r="H48" s="116">
        <v>0</v>
      </c>
      <c r="I48" s="116">
        <v>0</v>
      </c>
      <c r="J48" s="116">
        <v>0</v>
      </c>
      <c r="K48" s="116">
        <v>0</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0</v>
      </c>
      <c r="D52" s="151">
        <v>0</v>
      </c>
      <c r="E52" s="151">
        <v>0</v>
      </c>
      <c r="F52" s="151">
        <v>0</v>
      </c>
      <c r="G52" s="151">
        <v>0</v>
      </c>
      <c r="H52" s="115">
        <v>0</v>
      </c>
      <c r="I52" s="115">
        <v>0</v>
      </c>
      <c r="J52" s="115">
        <v>0</v>
      </c>
      <c r="K52" s="115">
        <v>0</v>
      </c>
      <c r="L52" s="115">
        <v>0</v>
      </c>
      <c r="M52" s="115">
        <v>0</v>
      </c>
      <c r="N52" s="115">
        <v>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0</v>
      </c>
      <c r="D53" s="138">
        <v>0</v>
      </c>
      <c r="E53" s="138">
        <v>0</v>
      </c>
      <c r="F53" s="138">
        <v>0</v>
      </c>
      <c r="G53" s="138">
        <v>0</v>
      </c>
      <c r="H53" s="116">
        <v>0</v>
      </c>
      <c r="I53" s="116">
        <v>0</v>
      </c>
      <c r="J53" s="116">
        <v>0</v>
      </c>
      <c r="K53" s="116">
        <v>0</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0</v>
      </c>
      <c r="D54" s="138">
        <v>0</v>
      </c>
      <c r="E54" s="138">
        <v>0</v>
      </c>
      <c r="F54" s="138">
        <v>0</v>
      </c>
      <c r="G54" s="138">
        <v>0</v>
      </c>
      <c r="H54" s="116">
        <v>0</v>
      </c>
      <c r="I54" s="116">
        <v>0</v>
      </c>
      <c r="J54" s="116">
        <v>0</v>
      </c>
      <c r="K54" s="116">
        <v>0</v>
      </c>
      <c r="L54" s="116">
        <v>0</v>
      </c>
      <c r="M54" s="116">
        <v>0</v>
      </c>
      <c r="N54" s="116">
        <v>0</v>
      </c>
      <c r="O54" s="116">
        <v>0</v>
      </c>
      <c r="P54" s="18"/>
      <c r="Q54" s="5"/>
      <c r="R54" s="5"/>
      <c r="S54" s="5"/>
    </row>
    <row r="55" spans="1:19" s="4" customFormat="1" ht="19.5" customHeight="1">
      <c r="A55" s="45">
        <v>48</v>
      </c>
      <c r="B55" s="141" t="s">
        <v>209</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0</v>
      </c>
      <c r="E56" s="138">
        <v>0</v>
      </c>
      <c r="F56" s="138">
        <v>0</v>
      </c>
      <c r="G56" s="138">
        <v>0</v>
      </c>
      <c r="H56" s="116">
        <v>0</v>
      </c>
      <c r="I56" s="116">
        <v>0</v>
      </c>
      <c r="J56" s="116">
        <v>0</v>
      </c>
      <c r="K56" s="116">
        <v>0</v>
      </c>
      <c r="L56" s="116">
        <v>0</v>
      </c>
      <c r="M56" s="116">
        <v>0</v>
      </c>
      <c r="N56" s="116">
        <v>0</v>
      </c>
      <c r="O56" s="116">
        <v>0</v>
      </c>
      <c r="P56" s="62"/>
      <c r="Q56" s="1"/>
      <c r="R56" s="1"/>
      <c r="S56" s="1"/>
    </row>
    <row r="57" spans="1:16" s="4" customFormat="1" ht="19.5" customHeight="1">
      <c r="A57" s="45">
        <v>50</v>
      </c>
      <c r="B57" s="141" t="s">
        <v>211</v>
      </c>
      <c r="C57" s="138">
        <v>0</v>
      </c>
      <c r="D57" s="138">
        <v>0</v>
      </c>
      <c r="E57" s="138">
        <v>0</v>
      </c>
      <c r="F57" s="138">
        <v>0</v>
      </c>
      <c r="G57" s="138">
        <v>0</v>
      </c>
      <c r="H57" s="116">
        <v>0</v>
      </c>
      <c r="I57" s="116">
        <v>0</v>
      </c>
      <c r="J57" s="116">
        <v>0</v>
      </c>
      <c r="K57" s="116">
        <v>0</v>
      </c>
      <c r="L57" s="116">
        <v>0</v>
      </c>
      <c r="M57" s="116">
        <v>0</v>
      </c>
      <c r="N57" s="116">
        <v>0</v>
      </c>
      <c r="O57" s="116">
        <v>0</v>
      </c>
      <c r="P57" s="63"/>
    </row>
    <row r="58" spans="1:16" s="4" customFormat="1" ht="25.5" customHeight="1">
      <c r="A58" s="47">
        <v>51</v>
      </c>
      <c r="B58" s="149" t="s">
        <v>212</v>
      </c>
      <c r="C58" s="138">
        <v>0</v>
      </c>
      <c r="D58" s="138">
        <v>0</v>
      </c>
      <c r="E58" s="138">
        <v>0</v>
      </c>
      <c r="F58" s="138">
        <v>0</v>
      </c>
      <c r="G58" s="138">
        <v>0</v>
      </c>
      <c r="H58" s="116">
        <v>0</v>
      </c>
      <c r="I58" s="116">
        <v>0</v>
      </c>
      <c r="J58" s="116">
        <v>0</v>
      </c>
      <c r="K58" s="116">
        <v>0</v>
      </c>
      <c r="L58" s="116">
        <v>0</v>
      </c>
      <c r="M58" s="116">
        <v>0</v>
      </c>
      <c r="N58" s="116">
        <v>0</v>
      </c>
      <c r="O58" s="116">
        <v>0</v>
      </c>
      <c r="P58" s="63"/>
    </row>
    <row r="59" spans="1:16" s="4" customFormat="1" ht="16.5" customHeight="1">
      <c r="A59" s="45">
        <v>52</v>
      </c>
      <c r="B59" s="148" t="s">
        <v>62</v>
      </c>
      <c r="C59" s="138">
        <v>0</v>
      </c>
      <c r="D59" s="138">
        <v>0</v>
      </c>
      <c r="E59" s="138">
        <v>0</v>
      </c>
      <c r="F59" s="138">
        <v>0</v>
      </c>
      <c r="G59" s="138">
        <v>0</v>
      </c>
      <c r="H59" s="116">
        <v>0</v>
      </c>
      <c r="I59" s="116">
        <v>0</v>
      </c>
      <c r="J59" s="116">
        <v>0</v>
      </c>
      <c r="K59" s="116">
        <v>0</v>
      </c>
      <c r="L59" s="116">
        <v>0</v>
      </c>
      <c r="M59" s="116">
        <v>0</v>
      </c>
      <c r="N59" s="116">
        <v>0</v>
      </c>
      <c r="O59" s="116">
        <v>0</v>
      </c>
      <c r="P59" s="63"/>
    </row>
    <row r="60" spans="1:16" s="4" customFormat="1" ht="16.5" customHeight="1">
      <c r="A60" s="47">
        <v>53</v>
      </c>
      <c r="B60" s="148" t="s">
        <v>63</v>
      </c>
      <c r="C60" s="138">
        <v>0</v>
      </c>
      <c r="D60" s="138">
        <v>0</v>
      </c>
      <c r="E60" s="138">
        <v>0</v>
      </c>
      <c r="F60" s="138">
        <v>0</v>
      </c>
      <c r="G60" s="138">
        <v>0</v>
      </c>
      <c r="H60" s="116">
        <v>0</v>
      </c>
      <c r="I60" s="116">
        <v>0</v>
      </c>
      <c r="J60" s="116">
        <v>0</v>
      </c>
      <c r="K60" s="116">
        <v>0</v>
      </c>
      <c r="L60" s="116">
        <v>0</v>
      </c>
      <c r="M60" s="116">
        <v>0</v>
      </c>
      <c r="N60" s="116">
        <v>0</v>
      </c>
      <c r="O60" s="116">
        <v>0</v>
      </c>
      <c r="P60" s="63"/>
    </row>
    <row r="61" spans="1:16" s="4" customFormat="1" ht="27.75" customHeight="1">
      <c r="A61" s="45">
        <v>54</v>
      </c>
      <c r="B61" s="148" t="s">
        <v>213</v>
      </c>
      <c r="C61" s="138">
        <v>0</v>
      </c>
      <c r="D61" s="138">
        <v>0</v>
      </c>
      <c r="E61" s="138">
        <v>0</v>
      </c>
      <c r="F61" s="138">
        <v>0</v>
      </c>
      <c r="G61" s="138">
        <v>0</v>
      </c>
      <c r="H61" s="116">
        <v>0</v>
      </c>
      <c r="I61" s="116">
        <v>0</v>
      </c>
      <c r="J61" s="116">
        <v>0</v>
      </c>
      <c r="K61" s="116">
        <v>0</v>
      </c>
      <c r="L61" s="116">
        <v>0</v>
      </c>
      <c r="M61" s="116">
        <v>0</v>
      </c>
      <c r="N61" s="116">
        <v>0</v>
      </c>
      <c r="O61" s="116">
        <v>0</v>
      </c>
      <c r="P61" s="63"/>
    </row>
    <row r="62" spans="1:16" s="4" customFormat="1" ht="18.75" customHeight="1">
      <c r="A62" s="47">
        <v>55</v>
      </c>
      <c r="B62" s="148" t="s">
        <v>61</v>
      </c>
      <c r="C62" s="138">
        <v>0</v>
      </c>
      <c r="D62" s="138">
        <v>0</v>
      </c>
      <c r="E62" s="138">
        <v>0</v>
      </c>
      <c r="F62" s="138">
        <v>0</v>
      </c>
      <c r="G62" s="138">
        <v>0</v>
      </c>
      <c r="H62" s="116">
        <v>0</v>
      </c>
      <c r="I62" s="116">
        <v>0</v>
      </c>
      <c r="J62" s="116">
        <v>0</v>
      </c>
      <c r="K62" s="116">
        <v>0</v>
      </c>
      <c r="L62" s="116">
        <v>0</v>
      </c>
      <c r="M62" s="116">
        <v>0</v>
      </c>
      <c r="N62" s="116">
        <v>0</v>
      </c>
      <c r="O62" s="116">
        <v>0</v>
      </c>
      <c r="P62" s="63"/>
    </row>
    <row r="63" spans="1:16" s="4" customFormat="1" ht="18.75" customHeight="1">
      <c r="A63" s="45">
        <v>56</v>
      </c>
      <c r="B63" s="148" t="s">
        <v>214</v>
      </c>
      <c r="C63" s="138">
        <v>0</v>
      </c>
      <c r="D63" s="138">
        <v>0</v>
      </c>
      <c r="E63" s="138">
        <v>0</v>
      </c>
      <c r="F63" s="138">
        <v>0</v>
      </c>
      <c r="G63" s="138">
        <v>0</v>
      </c>
      <c r="H63" s="116">
        <v>0</v>
      </c>
      <c r="I63" s="116">
        <v>0</v>
      </c>
      <c r="J63" s="116">
        <v>0</v>
      </c>
      <c r="K63" s="116">
        <v>0</v>
      </c>
      <c r="L63" s="116">
        <v>0</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0</v>
      </c>
      <c r="D71" s="138">
        <v>0</v>
      </c>
      <c r="E71" s="138">
        <v>0</v>
      </c>
      <c r="F71" s="138">
        <v>0</v>
      </c>
      <c r="G71" s="138">
        <v>0</v>
      </c>
      <c r="H71" s="116">
        <v>0</v>
      </c>
      <c r="I71" s="116">
        <v>0</v>
      </c>
      <c r="J71" s="116">
        <v>0</v>
      </c>
      <c r="K71" s="116">
        <v>0</v>
      </c>
      <c r="L71" s="116">
        <v>0</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0</v>
      </c>
      <c r="D75" s="138">
        <v>0</v>
      </c>
      <c r="E75" s="138">
        <v>0</v>
      </c>
      <c r="F75" s="138">
        <v>0</v>
      </c>
      <c r="G75" s="138">
        <v>0</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0</v>
      </c>
      <c r="D79" s="151">
        <v>0</v>
      </c>
      <c r="E79" s="151">
        <v>0</v>
      </c>
      <c r="F79" s="151">
        <v>0</v>
      </c>
      <c r="G79" s="151">
        <v>0</v>
      </c>
      <c r="H79" s="115">
        <v>0</v>
      </c>
      <c r="I79" s="115">
        <v>0</v>
      </c>
      <c r="J79" s="115">
        <v>0</v>
      </c>
      <c r="K79" s="115">
        <v>0</v>
      </c>
      <c r="L79" s="115">
        <v>0</v>
      </c>
      <c r="M79" s="115">
        <v>0</v>
      </c>
      <c r="N79" s="115">
        <v>0</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0</v>
      </c>
      <c r="E82" s="138">
        <v>0</v>
      </c>
      <c r="F82" s="138">
        <v>0</v>
      </c>
      <c r="G82" s="138">
        <v>0</v>
      </c>
      <c r="H82" s="116">
        <v>0</v>
      </c>
      <c r="I82" s="116">
        <v>0</v>
      </c>
      <c r="J82" s="116">
        <v>0</v>
      </c>
      <c r="K82" s="116">
        <v>0</v>
      </c>
      <c r="L82" s="116">
        <v>0</v>
      </c>
      <c r="M82" s="116">
        <v>0</v>
      </c>
      <c r="N82" s="116">
        <v>0</v>
      </c>
      <c r="O82" s="116">
        <v>0</v>
      </c>
      <c r="P82" s="63"/>
    </row>
    <row r="83" spans="1:16" s="4" customFormat="1" ht="18" customHeight="1">
      <c r="A83" s="45">
        <v>76</v>
      </c>
      <c r="B83" s="152" t="s">
        <v>205</v>
      </c>
      <c r="C83" s="138">
        <v>0</v>
      </c>
      <c r="D83" s="138">
        <v>0</v>
      </c>
      <c r="E83" s="138">
        <v>0</v>
      </c>
      <c r="F83" s="138">
        <v>0</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0</v>
      </c>
      <c r="D85" s="138">
        <v>0</v>
      </c>
      <c r="E85" s="138">
        <v>0</v>
      </c>
      <c r="F85" s="138">
        <v>0</v>
      </c>
      <c r="G85" s="138">
        <v>0</v>
      </c>
      <c r="H85" s="116">
        <v>0</v>
      </c>
      <c r="I85" s="116">
        <v>0</v>
      </c>
      <c r="J85" s="116">
        <v>0</v>
      </c>
      <c r="K85" s="116">
        <v>0</v>
      </c>
      <c r="L85" s="116">
        <v>0</v>
      </c>
      <c r="M85" s="116">
        <v>0</v>
      </c>
      <c r="N85" s="116">
        <v>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0</v>
      </c>
      <c r="D87" s="138">
        <v>0</v>
      </c>
      <c r="E87" s="138">
        <v>0</v>
      </c>
      <c r="F87" s="138">
        <v>0</v>
      </c>
      <c r="G87" s="138">
        <v>0</v>
      </c>
      <c r="H87" s="116">
        <v>0</v>
      </c>
      <c r="I87" s="116">
        <v>0</v>
      </c>
      <c r="J87" s="116">
        <v>0</v>
      </c>
      <c r="K87" s="116">
        <v>0</v>
      </c>
      <c r="L87" s="116">
        <v>0</v>
      </c>
      <c r="M87" s="116">
        <v>0</v>
      </c>
      <c r="N87" s="116">
        <v>0</v>
      </c>
      <c r="O87" s="116">
        <v>0</v>
      </c>
      <c r="P87" s="63"/>
    </row>
    <row r="88" spans="1:15" s="119" customFormat="1" ht="57.75" customHeight="1">
      <c r="A88" s="47">
        <v>81</v>
      </c>
      <c r="B88" s="143" t="s">
        <v>230</v>
      </c>
      <c r="C88" s="151">
        <v>0</v>
      </c>
      <c r="D88" s="151">
        <v>0</v>
      </c>
      <c r="E88" s="151">
        <v>0</v>
      </c>
      <c r="F88" s="151">
        <v>0</v>
      </c>
      <c r="G88" s="151">
        <v>0</v>
      </c>
      <c r="H88" s="115">
        <v>0</v>
      </c>
      <c r="I88" s="115">
        <v>0</v>
      </c>
      <c r="J88" s="115">
        <v>0</v>
      </c>
      <c r="K88" s="115">
        <v>0</v>
      </c>
      <c r="L88" s="115">
        <v>0</v>
      </c>
      <c r="M88" s="115">
        <v>0</v>
      </c>
      <c r="N88" s="115">
        <v>0</v>
      </c>
      <c r="O88" s="115">
        <v>0</v>
      </c>
    </row>
    <row r="89" spans="1:16" s="4" customFormat="1" ht="33" customHeight="1">
      <c r="A89" s="45">
        <v>82</v>
      </c>
      <c r="B89" s="153" t="s">
        <v>231</v>
      </c>
      <c r="C89" s="138">
        <v>0</v>
      </c>
      <c r="D89" s="138">
        <v>0</v>
      </c>
      <c r="E89" s="138">
        <v>0</v>
      </c>
      <c r="F89" s="138">
        <v>0</v>
      </c>
      <c r="G89" s="138">
        <v>0</v>
      </c>
      <c r="H89" s="116">
        <v>0</v>
      </c>
      <c r="I89" s="116">
        <v>0</v>
      </c>
      <c r="J89" s="116">
        <v>0</v>
      </c>
      <c r="K89" s="116">
        <v>0</v>
      </c>
      <c r="L89" s="116">
        <v>0</v>
      </c>
      <c r="M89" s="116">
        <v>0</v>
      </c>
      <c r="N89" s="116">
        <v>0</v>
      </c>
      <c r="O89" s="116">
        <v>0</v>
      </c>
      <c r="P89" s="63"/>
    </row>
    <row r="90" spans="1:16" s="4" customFormat="1" ht="69.75" customHeight="1">
      <c r="A90" s="47">
        <v>83</v>
      </c>
      <c r="B90" s="153" t="s">
        <v>232</v>
      </c>
      <c r="C90" s="138">
        <v>0</v>
      </c>
      <c r="D90" s="138">
        <v>0</v>
      </c>
      <c r="E90" s="138">
        <v>0</v>
      </c>
      <c r="F90" s="138">
        <v>0</v>
      </c>
      <c r="G90" s="138">
        <v>0</v>
      </c>
      <c r="H90" s="116">
        <v>0</v>
      </c>
      <c r="I90" s="116">
        <v>0</v>
      </c>
      <c r="J90" s="116">
        <v>0</v>
      </c>
      <c r="K90" s="116">
        <v>0</v>
      </c>
      <c r="L90" s="116">
        <v>0</v>
      </c>
      <c r="M90" s="116">
        <v>0</v>
      </c>
      <c r="N90" s="116">
        <v>0</v>
      </c>
      <c r="O90" s="116">
        <v>0</v>
      </c>
      <c r="P90" s="63"/>
    </row>
    <row r="91" spans="1:16" s="4" customFormat="1" ht="43.5" customHeight="1">
      <c r="A91" s="45">
        <v>84</v>
      </c>
      <c r="B91" s="152" t="s">
        <v>71</v>
      </c>
      <c r="C91" s="138">
        <v>0</v>
      </c>
      <c r="D91" s="138">
        <v>0</v>
      </c>
      <c r="E91" s="138">
        <v>0</v>
      </c>
      <c r="F91" s="138">
        <v>0</v>
      </c>
      <c r="G91" s="138">
        <v>0</v>
      </c>
      <c r="H91" s="116">
        <v>0</v>
      </c>
      <c r="I91" s="116">
        <v>0</v>
      </c>
      <c r="J91" s="116">
        <v>0</v>
      </c>
      <c r="K91" s="116">
        <v>0</v>
      </c>
      <c r="L91" s="116">
        <v>0</v>
      </c>
      <c r="M91" s="116">
        <v>0</v>
      </c>
      <c r="N91" s="116">
        <v>0</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0</v>
      </c>
      <c r="D94" s="138">
        <v>0</v>
      </c>
      <c r="E94" s="138">
        <v>0</v>
      </c>
      <c r="F94" s="138">
        <v>0</v>
      </c>
      <c r="G94" s="138">
        <v>0</v>
      </c>
      <c r="H94" s="116">
        <v>0</v>
      </c>
      <c r="I94" s="116">
        <v>0</v>
      </c>
      <c r="J94" s="116">
        <v>0</v>
      </c>
      <c r="K94" s="116">
        <v>0</v>
      </c>
      <c r="L94" s="116">
        <v>0</v>
      </c>
      <c r="M94" s="116">
        <v>0</v>
      </c>
      <c r="N94" s="116">
        <v>0</v>
      </c>
      <c r="O94" s="116">
        <v>0</v>
      </c>
      <c r="P94" s="63"/>
    </row>
    <row r="95" spans="1:16" s="4" customFormat="1" ht="25.5" customHeight="1">
      <c r="A95" s="45">
        <v>88</v>
      </c>
      <c r="B95" s="140" t="s">
        <v>74</v>
      </c>
      <c r="C95" s="138">
        <v>0</v>
      </c>
      <c r="D95" s="138">
        <v>0</v>
      </c>
      <c r="E95" s="138">
        <v>0</v>
      </c>
      <c r="F95" s="138">
        <v>0</v>
      </c>
      <c r="G95" s="138">
        <v>0</v>
      </c>
      <c r="H95" s="116">
        <v>0</v>
      </c>
      <c r="I95" s="116">
        <v>0</v>
      </c>
      <c r="J95" s="116">
        <v>0</v>
      </c>
      <c r="K95" s="116">
        <v>0</v>
      </c>
      <c r="L95" s="116">
        <v>0</v>
      </c>
      <c r="M95" s="116">
        <v>0</v>
      </c>
      <c r="N95" s="116">
        <v>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0</v>
      </c>
      <c r="E99" s="138">
        <v>0</v>
      </c>
      <c r="F99" s="138">
        <v>0</v>
      </c>
      <c r="G99" s="138">
        <v>0</v>
      </c>
      <c r="H99" s="116">
        <v>0</v>
      </c>
      <c r="I99" s="116">
        <v>0</v>
      </c>
      <c r="J99" s="116">
        <v>0</v>
      </c>
      <c r="K99" s="116">
        <v>0</v>
      </c>
      <c r="L99" s="116">
        <v>0</v>
      </c>
      <c r="M99" s="116">
        <v>0</v>
      </c>
      <c r="N99" s="116">
        <v>0</v>
      </c>
      <c r="O99" s="116">
        <v>0</v>
      </c>
      <c r="P99" s="64"/>
    </row>
    <row r="100" spans="1:16" s="4" customFormat="1" ht="29.25" customHeight="1">
      <c r="A100" s="47">
        <v>93</v>
      </c>
      <c r="B100" s="145" t="s">
        <v>233</v>
      </c>
      <c r="C100" s="138">
        <v>0</v>
      </c>
      <c r="D100" s="138">
        <v>0</v>
      </c>
      <c r="E100" s="138">
        <v>0</v>
      </c>
      <c r="F100" s="138">
        <v>0</v>
      </c>
      <c r="G100" s="138">
        <v>0</v>
      </c>
      <c r="H100" s="116">
        <v>0</v>
      </c>
      <c r="I100" s="116">
        <v>0</v>
      </c>
      <c r="J100" s="116">
        <v>0</v>
      </c>
      <c r="K100" s="116">
        <v>0</v>
      </c>
      <c r="L100" s="116">
        <v>0</v>
      </c>
      <c r="M100" s="116">
        <v>0</v>
      </c>
      <c r="N100" s="116">
        <v>0</v>
      </c>
      <c r="O100" s="116">
        <v>0</v>
      </c>
      <c r="P100" s="64"/>
    </row>
    <row r="101" spans="1:16" s="4" customFormat="1" ht="18.75" customHeight="1">
      <c r="A101" s="45">
        <v>94</v>
      </c>
      <c r="B101" s="142" t="s">
        <v>234</v>
      </c>
      <c r="C101" s="138">
        <v>0</v>
      </c>
      <c r="D101" s="138">
        <v>0</v>
      </c>
      <c r="E101" s="138">
        <v>0</v>
      </c>
      <c r="F101" s="138">
        <v>0</v>
      </c>
      <c r="G101" s="138">
        <v>0</v>
      </c>
      <c r="H101" s="116">
        <v>0</v>
      </c>
      <c r="I101" s="116">
        <v>0</v>
      </c>
      <c r="J101" s="116">
        <v>0</v>
      </c>
      <c r="K101" s="116">
        <v>0</v>
      </c>
      <c r="L101" s="116">
        <v>0</v>
      </c>
      <c r="M101" s="116">
        <v>0</v>
      </c>
      <c r="N101" s="116">
        <v>0</v>
      </c>
      <c r="O101" s="116">
        <v>0</v>
      </c>
      <c r="P101" s="64"/>
    </row>
    <row r="102" spans="1:16" s="4" customFormat="1" ht="17.25" customHeight="1">
      <c r="A102" s="47">
        <v>95</v>
      </c>
      <c r="B102" s="142" t="s">
        <v>235</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0</v>
      </c>
      <c r="D103" s="151">
        <v>0</v>
      </c>
      <c r="E103" s="151">
        <v>0</v>
      </c>
      <c r="F103" s="151">
        <v>0</v>
      </c>
      <c r="G103" s="151">
        <v>0</v>
      </c>
      <c r="H103" s="115">
        <v>0</v>
      </c>
      <c r="I103" s="115">
        <v>0</v>
      </c>
      <c r="J103" s="115">
        <v>0</v>
      </c>
      <c r="K103" s="115">
        <v>0</v>
      </c>
      <c r="L103" s="115">
        <v>0</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0</v>
      </c>
      <c r="D108" s="138">
        <v>0</v>
      </c>
      <c r="E108" s="138">
        <v>0</v>
      </c>
      <c r="F108" s="138">
        <v>0</v>
      </c>
      <c r="G108" s="138">
        <v>0</v>
      </c>
      <c r="H108" s="116">
        <v>0</v>
      </c>
      <c r="I108" s="116">
        <v>0</v>
      </c>
      <c r="J108" s="116">
        <v>0</v>
      </c>
      <c r="K108" s="116">
        <v>0</v>
      </c>
      <c r="L108" s="116">
        <v>0</v>
      </c>
      <c r="M108" s="116">
        <v>0</v>
      </c>
      <c r="N108" s="116">
        <v>0</v>
      </c>
      <c r="O108" s="116">
        <v>0</v>
      </c>
      <c r="P108" s="64"/>
    </row>
    <row r="109" spans="1:15" s="119" customFormat="1" ht="28.5" customHeight="1">
      <c r="A109" s="45">
        <v>102</v>
      </c>
      <c r="B109" s="139" t="s">
        <v>85</v>
      </c>
      <c r="C109" s="151">
        <v>0</v>
      </c>
      <c r="D109" s="151">
        <v>0</v>
      </c>
      <c r="E109" s="151">
        <v>0</v>
      </c>
      <c r="F109" s="151">
        <v>0</v>
      </c>
      <c r="G109" s="151">
        <v>0</v>
      </c>
      <c r="H109" s="115">
        <v>0</v>
      </c>
      <c r="I109" s="115">
        <v>0</v>
      </c>
      <c r="J109" s="115">
        <v>0</v>
      </c>
      <c r="K109" s="115">
        <v>0</v>
      </c>
      <c r="L109" s="115">
        <v>0</v>
      </c>
      <c r="M109" s="115">
        <v>0</v>
      </c>
      <c r="N109" s="115">
        <v>0</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0</v>
      </c>
      <c r="D111" s="138">
        <v>0</v>
      </c>
      <c r="E111" s="138">
        <v>0</v>
      </c>
      <c r="F111" s="138">
        <v>0</v>
      </c>
      <c r="G111" s="138">
        <v>0</v>
      </c>
      <c r="H111" s="116">
        <v>0</v>
      </c>
      <c r="I111" s="116">
        <v>0</v>
      </c>
      <c r="J111" s="116">
        <v>0</v>
      </c>
      <c r="K111" s="116">
        <v>0</v>
      </c>
      <c r="L111" s="116">
        <v>0</v>
      </c>
      <c r="M111" s="116">
        <v>0</v>
      </c>
      <c r="N111" s="116">
        <v>0</v>
      </c>
      <c r="O111" s="116">
        <v>0</v>
      </c>
      <c r="P111" s="64"/>
      <c r="Q111" s="4"/>
      <c r="R111" s="4"/>
      <c r="S111" s="4"/>
    </row>
    <row r="112" spans="1:19" ht="19.5" customHeight="1">
      <c r="A112" s="47">
        <v>105</v>
      </c>
      <c r="B112" s="142" t="s">
        <v>88</v>
      </c>
      <c r="C112" s="138">
        <v>0</v>
      </c>
      <c r="D112" s="138">
        <v>0</v>
      </c>
      <c r="E112" s="138">
        <v>0</v>
      </c>
      <c r="F112" s="138">
        <v>0</v>
      </c>
      <c r="G112" s="138">
        <v>0</v>
      </c>
      <c r="H112" s="116">
        <v>0</v>
      </c>
      <c r="I112" s="116">
        <v>0</v>
      </c>
      <c r="J112" s="116">
        <v>0</v>
      </c>
      <c r="K112" s="116">
        <v>0</v>
      </c>
      <c r="L112" s="116">
        <v>0</v>
      </c>
      <c r="M112" s="116">
        <v>0</v>
      </c>
      <c r="N112" s="116">
        <v>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0</v>
      </c>
      <c r="D114" s="136">
        <f aca="true" t="shared" si="0" ref="D114:O114">SUM(D8,D9,D12,D29,D30,D43,D49,D52,D79,D88,D103,D109,D113)</f>
        <v>40</v>
      </c>
      <c r="E114" s="136">
        <f t="shared" si="0"/>
        <v>40</v>
      </c>
      <c r="F114" s="136">
        <f t="shared" si="0"/>
        <v>37</v>
      </c>
      <c r="G114" s="136">
        <f t="shared" si="0"/>
        <v>12</v>
      </c>
      <c r="H114" s="136">
        <f t="shared" si="0"/>
        <v>1</v>
      </c>
      <c r="I114" s="136">
        <f t="shared" si="0"/>
        <v>0</v>
      </c>
      <c r="J114" s="136">
        <f t="shared" si="0"/>
        <v>2</v>
      </c>
      <c r="K114" s="136">
        <f t="shared" si="0"/>
        <v>0</v>
      </c>
      <c r="L114" s="136">
        <f t="shared" si="0"/>
        <v>0</v>
      </c>
      <c r="M114" s="136">
        <f t="shared" si="0"/>
        <v>0</v>
      </c>
      <c r="N114" s="136">
        <f t="shared" si="0"/>
        <v>0</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&amp;L62EA0134&amp;Cмісцеві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198</v>
      </c>
      <c r="F4" s="242"/>
      <c r="G4" s="243" t="s">
        <v>199</v>
      </c>
      <c r="H4" s="243" t="s">
        <v>200</v>
      </c>
      <c r="I4" s="241" t="s">
        <v>111</v>
      </c>
      <c r="J4" s="242"/>
      <c r="K4" s="242"/>
      <c r="L4" s="242"/>
      <c r="M4" s="242"/>
      <c r="N4" s="269"/>
      <c r="O4" s="23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201</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0" t="s">
        <v>3</v>
      </c>
      <c r="C9" s="250"/>
      <c r="D9" s="250"/>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9" t="s">
        <v>6</v>
      </c>
      <c r="C10" s="249"/>
      <c r="D10" s="249"/>
      <c r="E10" s="68">
        <v>0</v>
      </c>
      <c r="F10" s="68">
        <v>0</v>
      </c>
      <c r="G10" s="68">
        <v>0</v>
      </c>
      <c r="H10" s="68">
        <v>0</v>
      </c>
      <c r="I10" s="68">
        <v>0</v>
      </c>
      <c r="J10" s="68">
        <v>0</v>
      </c>
      <c r="K10" s="68">
        <v>0</v>
      </c>
      <c r="L10" s="68">
        <v>0</v>
      </c>
      <c r="M10" s="68">
        <v>0</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9" t="s">
        <v>202</v>
      </c>
      <c r="C15" s="260"/>
      <c r="D15" s="261"/>
      <c r="E15" s="80">
        <f>SUM(E10:E14)</f>
        <v>0</v>
      </c>
      <c r="F15" s="80">
        <f aca="true" t="shared" si="0" ref="F15:O15">SUM(F10:F14)</f>
        <v>0</v>
      </c>
      <c r="G15" s="80">
        <f t="shared" si="0"/>
        <v>0</v>
      </c>
      <c r="H15" s="80">
        <f t="shared" si="0"/>
        <v>0</v>
      </c>
      <c r="I15" s="80">
        <f t="shared" si="0"/>
        <v>0</v>
      </c>
      <c r="J15" s="80">
        <f t="shared" si="0"/>
        <v>0</v>
      </c>
      <c r="K15" s="80">
        <f t="shared" si="0"/>
        <v>0</v>
      </c>
      <c r="L15" s="80">
        <f t="shared" si="0"/>
        <v>0</v>
      </c>
      <c r="M15" s="80">
        <f t="shared" si="0"/>
        <v>0</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&amp;L62EA0134&amp;Cмісцеві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3">
      <selection activeCell="E37" sqref="E37:H37"/>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277" t="s">
        <v>132</v>
      </c>
      <c r="B2" s="277"/>
      <c r="C2" s="277"/>
      <c r="D2" s="277"/>
      <c r="E2" s="277"/>
      <c r="F2" s="277"/>
      <c r="G2" s="277"/>
      <c r="H2" s="277"/>
      <c r="I2" s="277"/>
      <c r="J2" s="277"/>
      <c r="K2" s="277"/>
    </row>
    <row r="3" spans="1:16" ht="15.75">
      <c r="A3" s="21"/>
      <c r="B3" s="290"/>
      <c r="C3" s="290"/>
      <c r="D3" s="290"/>
      <c r="E3" s="290"/>
      <c r="F3" s="290"/>
      <c r="G3" s="290"/>
      <c r="H3" s="290"/>
      <c r="I3" s="290"/>
      <c r="J3" s="290"/>
      <c r="K3" s="290"/>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78" t="s">
        <v>103</v>
      </c>
      <c r="C5" s="279"/>
      <c r="D5" s="279"/>
      <c r="E5" s="279"/>
      <c r="F5" s="279"/>
      <c r="G5" s="279"/>
      <c r="H5" s="279"/>
      <c r="I5" s="279"/>
      <c r="J5" s="280"/>
      <c r="K5" s="101">
        <v>0</v>
      </c>
      <c r="L5" s="33"/>
      <c r="M5" s="23"/>
      <c r="N5" s="20"/>
      <c r="O5" s="20"/>
      <c r="P5" s="20"/>
      <c r="S5" s="271" t="s">
        <v>178</v>
      </c>
      <c r="T5" s="271"/>
      <c r="U5" s="271"/>
      <c r="V5" s="271"/>
      <c r="W5" s="271"/>
      <c r="X5" s="271"/>
      <c r="Y5" s="271"/>
      <c r="Z5" s="271"/>
    </row>
    <row r="6" spans="1:20" s="10" customFormat="1" ht="18" customHeight="1">
      <c r="A6" s="2">
        <f aca="true" t="shared" si="0" ref="A6:A13">A5+1</f>
        <v>2</v>
      </c>
      <c r="B6" s="275" t="s">
        <v>90</v>
      </c>
      <c r="C6" s="284" t="s">
        <v>128</v>
      </c>
      <c r="D6" s="285"/>
      <c r="E6" s="285"/>
      <c r="F6" s="285"/>
      <c r="G6" s="285"/>
      <c r="H6" s="285"/>
      <c r="I6" s="285"/>
      <c r="J6" s="286"/>
      <c r="K6" s="101">
        <v>0</v>
      </c>
      <c r="L6" s="33"/>
      <c r="M6" s="23"/>
      <c r="N6" s="20"/>
      <c r="O6" s="20"/>
      <c r="P6" s="20"/>
      <c r="S6" s="121"/>
      <c r="T6" s="11" t="s">
        <v>179</v>
      </c>
    </row>
    <row r="7" spans="1:16" s="10" customFormat="1" ht="18" customHeight="1">
      <c r="A7" s="2">
        <f t="shared" si="0"/>
        <v>3</v>
      </c>
      <c r="B7" s="275"/>
      <c r="C7" s="276" t="s">
        <v>129</v>
      </c>
      <c r="D7" s="276"/>
      <c r="E7" s="281" t="s">
        <v>130</v>
      </c>
      <c r="F7" s="282"/>
      <c r="G7" s="282"/>
      <c r="H7" s="282"/>
      <c r="I7" s="282"/>
      <c r="J7" s="283"/>
      <c r="K7" s="101">
        <v>0</v>
      </c>
      <c r="L7" s="33"/>
      <c r="M7" s="23"/>
      <c r="N7" s="20"/>
      <c r="O7" s="20"/>
      <c r="P7" s="20"/>
    </row>
    <row r="8" spans="1:16" s="10" customFormat="1" ht="16.5" customHeight="1">
      <c r="A8" s="2">
        <f t="shared" si="0"/>
        <v>4</v>
      </c>
      <c r="B8" s="275"/>
      <c r="C8" s="276"/>
      <c r="D8" s="276"/>
      <c r="E8" s="287" t="s">
        <v>131</v>
      </c>
      <c r="F8" s="288"/>
      <c r="G8" s="288"/>
      <c r="H8" s="288"/>
      <c r="I8" s="288"/>
      <c r="J8" s="289"/>
      <c r="K8" s="101">
        <v>0</v>
      </c>
      <c r="L8" s="33"/>
      <c r="M8" s="23"/>
      <c r="N8" s="20"/>
      <c r="O8" s="20"/>
      <c r="P8" s="20"/>
    </row>
    <row r="9" spans="1:16" s="10" customFormat="1" ht="15.75" customHeight="1">
      <c r="A9" s="2">
        <f t="shared" si="0"/>
        <v>5</v>
      </c>
      <c r="B9" s="275"/>
      <c r="C9" s="281" t="s">
        <v>118</v>
      </c>
      <c r="D9" s="282"/>
      <c r="E9" s="282"/>
      <c r="F9" s="282"/>
      <c r="G9" s="282"/>
      <c r="H9" s="282"/>
      <c r="I9" s="282"/>
      <c r="J9" s="283"/>
      <c r="K9" s="101">
        <v>0</v>
      </c>
      <c r="L9" s="33"/>
      <c r="M9" s="23"/>
      <c r="N9" s="20"/>
      <c r="O9" s="20"/>
      <c r="P9" s="20"/>
    </row>
    <row r="10" spans="1:16" s="10" customFormat="1" ht="18.75" customHeight="1">
      <c r="A10" s="2">
        <f t="shared" si="0"/>
        <v>6</v>
      </c>
      <c r="B10" s="275"/>
      <c r="C10" s="291" t="s">
        <v>117</v>
      </c>
      <c r="D10" s="292"/>
      <c r="E10" s="292"/>
      <c r="F10" s="292"/>
      <c r="G10" s="292"/>
      <c r="H10" s="292"/>
      <c r="I10" s="292"/>
      <c r="J10" s="293"/>
      <c r="K10" s="101">
        <v>0</v>
      </c>
      <c r="L10" s="33"/>
      <c r="M10" s="23"/>
      <c r="N10" s="20"/>
      <c r="O10" s="20"/>
      <c r="P10" s="20"/>
    </row>
    <row r="11" spans="1:16" s="10" customFormat="1" ht="17.25" customHeight="1">
      <c r="A11" s="2">
        <f t="shared" si="0"/>
        <v>7</v>
      </c>
      <c r="B11" s="275" t="s">
        <v>21</v>
      </c>
      <c r="C11" s="272" t="s">
        <v>115</v>
      </c>
      <c r="D11" s="273"/>
      <c r="E11" s="273"/>
      <c r="F11" s="273"/>
      <c r="G11" s="273"/>
      <c r="H11" s="273"/>
      <c r="I11" s="273"/>
      <c r="J11" s="274"/>
      <c r="K11" s="101">
        <v>0</v>
      </c>
      <c r="L11" s="33"/>
      <c r="M11" s="23"/>
      <c r="N11" s="20"/>
      <c r="O11" s="20"/>
      <c r="P11" s="20"/>
    </row>
    <row r="12" spans="1:16" s="10" customFormat="1" ht="15" customHeight="1">
      <c r="A12" s="2">
        <f t="shared" si="0"/>
        <v>8</v>
      </c>
      <c r="B12" s="275"/>
      <c r="C12" s="272" t="s">
        <v>119</v>
      </c>
      <c r="D12" s="273"/>
      <c r="E12" s="273"/>
      <c r="F12" s="273"/>
      <c r="G12" s="273"/>
      <c r="H12" s="273"/>
      <c r="I12" s="273"/>
      <c r="J12" s="274"/>
      <c r="K12" s="101">
        <v>0</v>
      </c>
      <c r="L12" s="33"/>
      <c r="M12" s="23"/>
      <c r="N12" s="20"/>
      <c r="O12" s="20"/>
      <c r="P12" s="20"/>
    </row>
    <row r="13" spans="1:19" s="10" customFormat="1" ht="18.75" customHeight="1">
      <c r="A13" s="2">
        <f t="shared" si="0"/>
        <v>9</v>
      </c>
      <c r="B13" s="275"/>
      <c r="C13" s="272" t="s">
        <v>116</v>
      </c>
      <c r="D13" s="273"/>
      <c r="E13" s="273"/>
      <c r="F13" s="273"/>
      <c r="G13" s="273"/>
      <c r="H13" s="273"/>
      <c r="I13" s="273"/>
      <c r="J13" s="274"/>
      <c r="K13" s="101">
        <v>0</v>
      </c>
      <c r="L13" s="33"/>
      <c r="M13" s="23"/>
      <c r="N13" s="20"/>
      <c r="O13" s="20"/>
      <c r="P13" s="20"/>
      <c r="S13" s="40"/>
    </row>
    <row r="14" spans="1:16" s="10" customFormat="1" ht="19.5" customHeight="1">
      <c r="A14" s="2">
        <v>10</v>
      </c>
      <c r="B14" s="316" t="s">
        <v>102</v>
      </c>
      <c r="C14" s="294" t="s">
        <v>136</v>
      </c>
      <c r="D14" s="295"/>
      <c r="E14" s="295"/>
      <c r="F14" s="295"/>
      <c r="G14" s="295"/>
      <c r="H14" s="295"/>
      <c r="I14" s="295"/>
      <c r="J14" s="296"/>
      <c r="K14" s="101">
        <v>0</v>
      </c>
      <c r="L14" s="33"/>
      <c r="M14" s="23"/>
      <c r="N14" s="20"/>
      <c r="O14" s="20"/>
      <c r="P14" s="20"/>
    </row>
    <row r="15" spans="1:16" s="10" customFormat="1" ht="19.5" customHeight="1">
      <c r="A15" s="2">
        <v>11</v>
      </c>
      <c r="B15" s="316"/>
      <c r="C15" s="294" t="s">
        <v>138</v>
      </c>
      <c r="D15" s="295"/>
      <c r="E15" s="295"/>
      <c r="F15" s="295"/>
      <c r="G15" s="295"/>
      <c r="H15" s="295"/>
      <c r="I15" s="295"/>
      <c r="J15" s="296"/>
      <c r="K15" s="101">
        <v>0</v>
      </c>
      <c r="L15" s="33"/>
      <c r="M15" s="23"/>
      <c r="N15" s="20"/>
      <c r="O15" s="20"/>
      <c r="P15" s="20"/>
    </row>
    <row r="16" spans="1:16" s="10" customFormat="1" ht="20.25" customHeight="1">
      <c r="A16" s="2">
        <v>12</v>
      </c>
      <c r="B16" s="316"/>
      <c r="C16" s="294" t="s">
        <v>137</v>
      </c>
      <c r="D16" s="295"/>
      <c r="E16" s="295"/>
      <c r="F16" s="295"/>
      <c r="G16" s="295"/>
      <c r="H16" s="295"/>
      <c r="I16" s="295"/>
      <c r="J16" s="296"/>
      <c r="K16" s="101">
        <v>0</v>
      </c>
      <c r="L16" s="33"/>
      <c r="M16" s="23"/>
      <c r="N16" s="20"/>
      <c r="O16" s="20"/>
      <c r="P16" s="20"/>
    </row>
    <row r="17" spans="1:16" s="10" customFormat="1" ht="22.5" customHeight="1">
      <c r="A17" s="2">
        <v>13</v>
      </c>
      <c r="B17" s="316"/>
      <c r="C17" s="318" t="s">
        <v>153</v>
      </c>
      <c r="D17" s="319"/>
      <c r="E17" s="319"/>
      <c r="F17" s="319"/>
      <c r="G17" s="319"/>
      <c r="H17" s="319"/>
      <c r="I17" s="319"/>
      <c r="J17" s="320"/>
      <c r="K17" s="101">
        <v>40</v>
      </c>
      <c r="L17" s="33"/>
      <c r="M17" s="23"/>
      <c r="N17" s="20"/>
      <c r="O17" s="20"/>
      <c r="P17" s="20"/>
    </row>
    <row r="18" spans="1:16" s="10" customFormat="1" ht="14.25" customHeight="1">
      <c r="A18" s="2">
        <v>14</v>
      </c>
      <c r="B18" s="297" t="s">
        <v>135</v>
      </c>
      <c r="C18" s="298"/>
      <c r="D18" s="298"/>
      <c r="E18" s="298"/>
      <c r="F18" s="298"/>
      <c r="G18" s="298"/>
      <c r="H18" s="298"/>
      <c r="I18" s="298"/>
      <c r="J18" s="299"/>
      <c r="K18" s="101">
        <v>0</v>
      </c>
      <c r="L18" s="33"/>
      <c r="M18" s="23"/>
      <c r="N18" s="20"/>
      <c r="O18" s="20"/>
      <c r="P18" s="20"/>
    </row>
    <row r="19" spans="1:16" s="10" customFormat="1" ht="15" customHeight="1">
      <c r="A19" s="2">
        <v>15</v>
      </c>
      <c r="B19" s="297" t="s">
        <v>160</v>
      </c>
      <c r="C19" s="298"/>
      <c r="D19" s="298"/>
      <c r="E19" s="298"/>
      <c r="F19" s="298"/>
      <c r="G19" s="298"/>
      <c r="H19" s="298"/>
      <c r="I19" s="298"/>
      <c r="J19" s="299"/>
      <c r="K19" s="110">
        <v>0</v>
      </c>
      <c r="L19" s="33"/>
      <c r="M19" s="23"/>
      <c r="N19" s="20"/>
      <c r="O19" s="20"/>
      <c r="P19" s="20"/>
    </row>
    <row r="20" spans="1:16" s="10" customFormat="1" ht="24" customHeight="1">
      <c r="A20" s="2">
        <v>16</v>
      </c>
      <c r="B20" s="275" t="s">
        <v>0</v>
      </c>
      <c r="C20" s="308" t="s">
        <v>127</v>
      </c>
      <c r="D20" s="309"/>
      <c r="E20" s="309"/>
      <c r="F20" s="309"/>
      <c r="G20" s="309"/>
      <c r="H20" s="309"/>
      <c r="I20" s="309"/>
      <c r="J20" s="310"/>
      <c r="K20" s="101">
        <v>0</v>
      </c>
      <c r="L20" s="33"/>
      <c r="M20" s="23"/>
      <c r="N20" s="20"/>
      <c r="O20" s="20"/>
      <c r="P20" s="20"/>
    </row>
    <row r="21" spans="1:16" s="10" customFormat="1" ht="26.25" customHeight="1">
      <c r="A21" s="2">
        <v>17</v>
      </c>
      <c r="B21" s="275"/>
      <c r="C21" s="305" t="s">
        <v>11</v>
      </c>
      <c r="D21" s="306"/>
      <c r="E21" s="306"/>
      <c r="F21" s="306"/>
      <c r="G21" s="306"/>
      <c r="H21" s="306"/>
      <c r="I21" s="306"/>
      <c r="J21" s="307"/>
      <c r="K21" s="101">
        <v>0</v>
      </c>
      <c r="L21" s="34"/>
      <c r="M21" s="25"/>
      <c r="N21" s="20"/>
      <c r="O21" s="20"/>
      <c r="P21" s="20"/>
    </row>
    <row r="22" spans="1:16" s="10" customFormat="1" ht="21" customHeight="1">
      <c r="A22" s="2">
        <v>18</v>
      </c>
      <c r="B22" s="297" t="s">
        <v>91</v>
      </c>
      <c r="C22" s="298"/>
      <c r="D22" s="298"/>
      <c r="E22" s="298"/>
      <c r="F22" s="298"/>
      <c r="G22" s="298"/>
      <c r="H22" s="298"/>
      <c r="I22" s="298"/>
      <c r="J22" s="299"/>
      <c r="K22" s="101">
        <v>0</v>
      </c>
      <c r="L22" s="35"/>
      <c r="M22" s="24"/>
      <c r="N22" s="20"/>
      <c r="O22" s="20"/>
      <c r="P22" s="20"/>
    </row>
    <row r="23" spans="1:16" s="10" customFormat="1" ht="30.75" customHeight="1">
      <c r="A23" s="2">
        <v>19</v>
      </c>
      <c r="B23" s="302" t="s">
        <v>20</v>
      </c>
      <c r="C23" s="303"/>
      <c r="D23" s="303"/>
      <c r="E23" s="303"/>
      <c r="F23" s="303"/>
      <c r="G23" s="303"/>
      <c r="H23" s="303"/>
      <c r="I23" s="303"/>
      <c r="J23" s="304"/>
      <c r="K23" s="101">
        <v>0</v>
      </c>
      <c r="L23" s="36"/>
      <c r="M23" s="26"/>
      <c r="N23" s="20"/>
      <c r="O23" s="20"/>
      <c r="P23" s="20"/>
    </row>
    <row r="24" spans="1:16" s="10" customFormat="1" ht="46.5" customHeight="1">
      <c r="A24" s="2">
        <v>20</v>
      </c>
      <c r="B24" s="297" t="s">
        <v>10</v>
      </c>
      <c r="C24" s="298"/>
      <c r="D24" s="298"/>
      <c r="E24" s="298"/>
      <c r="F24" s="298"/>
      <c r="G24" s="298"/>
      <c r="H24" s="298"/>
      <c r="I24" s="298"/>
      <c r="J24" s="299"/>
      <c r="K24" s="110">
        <v>0</v>
      </c>
      <c r="L24" s="37"/>
      <c r="M24" s="27"/>
      <c r="N24" s="20"/>
      <c r="O24" s="20"/>
      <c r="P24" s="20"/>
    </row>
    <row r="25" spans="1:16" s="10" customFormat="1" ht="15.75" customHeight="1">
      <c r="A25" s="2">
        <v>21</v>
      </c>
      <c r="B25" s="297" t="s">
        <v>12</v>
      </c>
      <c r="C25" s="298"/>
      <c r="D25" s="298"/>
      <c r="E25" s="298"/>
      <c r="F25" s="298"/>
      <c r="G25" s="298"/>
      <c r="H25" s="298"/>
      <c r="I25" s="298"/>
      <c r="J25" s="299"/>
      <c r="K25" s="111">
        <v>1</v>
      </c>
      <c r="L25" s="35"/>
      <c r="M25" s="24"/>
      <c r="N25" s="20"/>
      <c r="O25" s="20"/>
      <c r="P25" s="20"/>
    </row>
    <row r="26" spans="1:16" s="10" customFormat="1" ht="18.75" customHeight="1">
      <c r="A26" s="2">
        <v>22</v>
      </c>
      <c r="B26" s="297" t="s">
        <v>139</v>
      </c>
      <c r="C26" s="298"/>
      <c r="D26" s="298"/>
      <c r="E26" s="298"/>
      <c r="F26" s="298"/>
      <c r="G26" s="298"/>
      <c r="H26" s="298"/>
      <c r="I26" s="298"/>
      <c r="J26" s="299"/>
      <c r="K26" s="112">
        <v>58</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0" t="s">
        <v>250</v>
      </c>
      <c r="H29" s="301"/>
      <c r="I29" s="301"/>
      <c r="J29" s="301"/>
      <c r="K29" s="301"/>
      <c r="L29" s="100"/>
      <c r="M29" s="100"/>
      <c r="N29" s="100"/>
      <c r="O29" s="100"/>
    </row>
    <row r="30" spans="1:15" ht="12.75" customHeight="1">
      <c r="A30" s="89"/>
      <c r="B30" s="89"/>
      <c r="C30" s="89"/>
      <c r="E30" s="89" t="s">
        <v>171</v>
      </c>
      <c r="F30" s="89"/>
      <c r="G30" s="317" t="s">
        <v>172</v>
      </c>
      <c r="H30" s="317"/>
      <c r="I30" s="317"/>
      <c r="J30" s="317"/>
      <c r="K30" s="317"/>
      <c r="L30" s="100"/>
      <c r="M30" s="100"/>
      <c r="N30" s="100"/>
      <c r="O30" s="100"/>
    </row>
    <row r="31" spans="1:15" ht="15">
      <c r="A31" s="90"/>
      <c r="B31" s="90"/>
      <c r="C31" s="90"/>
      <c r="D31" s="91"/>
      <c r="E31" s="91"/>
      <c r="F31" s="91"/>
      <c r="G31" s="91"/>
      <c r="H31" s="91"/>
      <c r="I31" s="91"/>
      <c r="J31" s="91"/>
      <c r="K31" s="98"/>
      <c r="L31" s="98"/>
      <c r="M31" s="98"/>
      <c r="N31" s="98"/>
      <c r="O31" s="99"/>
    </row>
    <row r="32" spans="2:15" ht="15.75">
      <c r="B32" s="93" t="s">
        <v>173</v>
      </c>
      <c r="C32" s="93"/>
      <c r="D32" s="93"/>
      <c r="E32" s="94"/>
      <c r="F32" s="98"/>
      <c r="G32" s="300" t="s">
        <v>251</v>
      </c>
      <c r="H32" s="315"/>
      <c r="I32" s="315"/>
      <c r="J32" s="315"/>
      <c r="K32" s="315"/>
      <c r="L32" s="98"/>
      <c r="M32" s="98"/>
      <c r="N32" s="98"/>
      <c r="O32" s="98"/>
    </row>
    <row r="33" spans="1:15" ht="12.75" customHeight="1">
      <c r="A33" s="95" t="s">
        <v>174</v>
      </c>
      <c r="B33" s="95"/>
      <c r="C33" s="95"/>
      <c r="D33" s="96"/>
      <c r="E33" s="89" t="s">
        <v>171</v>
      </c>
      <c r="F33" s="89"/>
      <c r="G33" s="317" t="s">
        <v>172</v>
      </c>
      <c r="H33" s="317"/>
      <c r="I33" s="317"/>
      <c r="J33" s="317"/>
      <c r="K33" s="317"/>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4" t="s">
        <v>175</v>
      </c>
      <c r="C35" s="314"/>
      <c r="D35" s="314"/>
      <c r="E35" s="172" t="s">
        <v>252</v>
      </c>
      <c r="F35" s="173"/>
      <c r="G35" s="174"/>
      <c r="H35" s="174"/>
      <c r="I35" s="175"/>
      <c r="J35" s="176"/>
      <c r="K35" s="174"/>
      <c r="L35" s="175"/>
      <c r="M35" s="174"/>
      <c r="N35" s="177"/>
      <c r="O35" s="11"/>
      <c r="P35"/>
    </row>
    <row r="36" spans="1:16" s="31" customFormat="1" ht="15">
      <c r="A36" s="90"/>
      <c r="B36" s="171" t="s">
        <v>176</v>
      </c>
      <c r="C36" s="178"/>
      <c r="D36" s="178"/>
      <c r="E36" s="172" t="s">
        <v>253</v>
      </c>
      <c r="F36" s="179"/>
      <c r="G36" s="180"/>
      <c r="H36" s="180"/>
      <c r="I36" s="180"/>
      <c r="J36" s="176"/>
      <c r="K36" s="174"/>
      <c r="L36" s="174"/>
      <c r="M36" s="174"/>
      <c r="N36" s="174"/>
      <c r="O36" s="92"/>
      <c r="P36"/>
    </row>
    <row r="37" spans="1:16" s="31" customFormat="1" ht="15">
      <c r="A37" s="90"/>
      <c r="B37" s="178" t="s">
        <v>246</v>
      </c>
      <c r="C37" s="178"/>
      <c r="D37" s="178"/>
      <c r="E37" s="311" t="s">
        <v>254</v>
      </c>
      <c r="F37" s="312"/>
      <c r="G37" s="312"/>
      <c r="H37" s="312"/>
      <c r="I37" s="180"/>
      <c r="J37" s="180"/>
      <c r="K37" s="313" t="s">
        <v>247</v>
      </c>
      <c r="L37" s="313"/>
      <c r="M37" s="313"/>
      <c r="N37" s="313"/>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8">
    <mergeCell ref="E37:H37"/>
    <mergeCell ref="K37:N37"/>
    <mergeCell ref="B35:D35"/>
    <mergeCell ref="C14:J14"/>
    <mergeCell ref="C13:J13"/>
    <mergeCell ref="G32:K32"/>
    <mergeCell ref="B14:B17"/>
    <mergeCell ref="G33:K33"/>
    <mergeCell ref="G30:K30"/>
    <mergeCell ref="C17:J17"/>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C15:J15"/>
    <mergeCell ref="B18:J18"/>
    <mergeCell ref="C16:J16"/>
    <mergeCell ref="S5:Z5"/>
    <mergeCell ref="C11:J11"/>
    <mergeCell ref="B11:B13"/>
    <mergeCell ref="C7:D8"/>
    <mergeCell ref="A2:K2"/>
    <mergeCell ref="B5:J5"/>
    <mergeCell ref="E7:J7"/>
    <mergeCell ref="C6:J6"/>
    <mergeCell ref="E8:J8"/>
    <mergeCell ref="C9:J9"/>
  </mergeCells>
  <hyperlinks>
    <hyperlink ref="E37" r:id="rId1" display="statistika@apladm.ki.court.gov.ua"/>
  </hyperlinks>
  <printOptions/>
  <pageMargins left="0.6299212598425197" right="0.1968503937007874" top="0.7874015748031497" bottom="0.5905511811023623" header="0.2362204724409449" footer="0.1968503937007874"/>
  <pageSetup horizontalDpi="600" verticalDpi="600" orientation="portrait" paperSize="9" scale="88" r:id="rId2"/>
  <headerFooter alignWithMargins="0">
    <oddFooter>&amp;L62EA0134&amp;Cмісцеві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2">
      <selection activeCell="B62" sqref="B62"/>
    </sheetView>
  </sheetViews>
  <sheetFormatPr defaultColWidth="9.140625" defaultRowHeight="12.75"/>
  <cols>
    <col min="1" max="4" width="9.140625" style="160" customWidth="1"/>
    <col min="5" max="16384" width="9.140625" style="157" customWidth="1"/>
  </cols>
  <sheetData>
    <row r="1" spans="1:10" ht="12.75">
      <c r="A1" s="321" t="s">
        <v>183</v>
      </c>
      <c r="B1" s="321"/>
      <c r="C1" s="321"/>
      <c r="D1" s="321"/>
      <c r="E1" s="321"/>
      <c r="F1" s="321"/>
      <c r="G1" s="321"/>
      <c r="H1" s="321"/>
      <c r="I1" s="321"/>
      <c r="J1" s="321"/>
    </row>
    <row r="2" spans="1:3" ht="18.75">
      <c r="A2" s="158"/>
      <c r="B2" s="159"/>
      <c r="C2" s="159"/>
    </row>
    <row r="3" spans="1:10" ht="15.75" customHeight="1">
      <c r="A3" s="322" t="s">
        <v>184</v>
      </c>
      <c r="B3" s="322"/>
      <c r="C3" s="322"/>
      <c r="D3" s="322"/>
      <c r="E3" s="322"/>
      <c r="F3" s="322"/>
      <c r="G3" s="322"/>
      <c r="H3" s="322"/>
      <c r="I3" s="322"/>
      <c r="J3" s="322"/>
    </row>
    <row r="4" spans="1:10" ht="18.75" customHeight="1">
      <c r="A4" s="322"/>
      <c r="B4" s="322"/>
      <c r="C4" s="322"/>
      <c r="D4" s="322"/>
      <c r="E4" s="322"/>
      <c r="F4" s="322"/>
      <c r="G4" s="322"/>
      <c r="H4" s="322"/>
      <c r="I4" s="322"/>
      <c r="J4" s="322"/>
    </row>
    <row r="5" spans="1:10" ht="18.75">
      <c r="A5" s="323" t="s">
        <v>249</v>
      </c>
      <c r="B5" s="323"/>
      <c r="C5" s="323"/>
      <c r="D5" s="323"/>
      <c r="E5" s="323"/>
      <c r="F5" s="323"/>
      <c r="G5" s="323"/>
      <c r="H5" s="323"/>
      <c r="I5" s="323"/>
      <c r="J5" s="323"/>
    </row>
    <row r="6" spans="1:10" ht="12.75">
      <c r="A6" s="324"/>
      <c r="B6" s="324"/>
      <c r="C6" s="324"/>
      <c r="D6" s="324"/>
      <c r="E6" s="324"/>
      <c r="F6" s="324"/>
      <c r="G6" s="324"/>
      <c r="H6" s="324"/>
      <c r="I6" s="324"/>
      <c r="J6" s="324"/>
    </row>
    <row r="7" spans="1:3" ht="12.75" customHeight="1">
      <c r="A7" s="158"/>
      <c r="B7" s="159"/>
      <c r="C7" s="159"/>
    </row>
    <row r="8" spans="1:3" ht="18.75">
      <c r="A8" s="158"/>
      <c r="B8" s="159"/>
      <c r="C8" s="159"/>
    </row>
    <row r="9" spans="1:11" ht="12.75" customHeight="1">
      <c r="A9" s="325" t="s">
        <v>185</v>
      </c>
      <c r="B9" s="326"/>
      <c r="C9" s="326"/>
      <c r="D9" s="327"/>
      <c r="E9" s="331" t="s">
        <v>186</v>
      </c>
      <c r="F9" s="332"/>
      <c r="G9" s="333"/>
      <c r="H9" s="161"/>
      <c r="I9" s="161"/>
      <c r="J9" s="162"/>
      <c r="K9" s="161"/>
    </row>
    <row r="10" spans="1:10" ht="15" customHeight="1">
      <c r="A10" s="328"/>
      <c r="B10" s="329"/>
      <c r="C10" s="329"/>
      <c r="D10" s="330"/>
      <c r="E10" s="334"/>
      <c r="F10" s="335"/>
      <c r="G10" s="336"/>
      <c r="H10" s="337" t="s">
        <v>187</v>
      </c>
      <c r="I10" s="337"/>
      <c r="J10" s="337"/>
    </row>
    <row r="11" spans="1:10" ht="12.75">
      <c r="A11" s="338" t="s">
        <v>238</v>
      </c>
      <c r="B11" s="338"/>
      <c r="C11" s="338"/>
      <c r="D11" s="338"/>
      <c r="E11" s="339" t="s">
        <v>188</v>
      </c>
      <c r="F11" s="339"/>
      <c r="G11" s="339"/>
      <c r="H11" s="340" t="s">
        <v>239</v>
      </c>
      <c r="I11" s="340"/>
      <c r="J11" s="340"/>
    </row>
    <row r="12" spans="1:10" ht="38.25" customHeight="1">
      <c r="A12" s="338"/>
      <c r="B12" s="338"/>
      <c r="C12" s="338"/>
      <c r="D12" s="338"/>
      <c r="E12" s="339"/>
      <c r="F12" s="339"/>
      <c r="G12" s="339"/>
      <c r="H12" s="340"/>
      <c r="I12" s="340"/>
      <c r="J12" s="340"/>
    </row>
    <row r="13" spans="1:10" ht="63.75" customHeight="1">
      <c r="A13" s="341" t="s">
        <v>240</v>
      </c>
      <c r="B13" s="342"/>
      <c r="C13" s="342"/>
      <c r="D13" s="343"/>
      <c r="E13" s="344" t="s">
        <v>188</v>
      </c>
      <c r="F13" s="345"/>
      <c r="G13" s="346"/>
      <c r="H13" s="347" t="s">
        <v>241</v>
      </c>
      <c r="I13" s="348"/>
      <c r="J13" s="348"/>
    </row>
    <row r="14" spans="1:10" ht="68.25" customHeight="1">
      <c r="A14" s="325" t="s">
        <v>242</v>
      </c>
      <c r="B14" s="326"/>
      <c r="C14" s="326"/>
      <c r="D14" s="327"/>
      <c r="E14" s="331" t="s">
        <v>188</v>
      </c>
      <c r="F14" s="332"/>
      <c r="G14" s="333"/>
      <c r="H14" s="347" t="s">
        <v>243</v>
      </c>
      <c r="I14" s="348"/>
      <c r="J14" s="348"/>
    </row>
    <row r="15" spans="1:10" ht="33.75" customHeight="1">
      <c r="A15" s="328"/>
      <c r="B15" s="329"/>
      <c r="C15" s="329"/>
      <c r="D15" s="330"/>
      <c r="E15" s="334"/>
      <c r="F15" s="335"/>
      <c r="G15" s="336"/>
      <c r="H15" s="349" t="s">
        <v>191</v>
      </c>
      <c r="I15" s="350"/>
      <c r="J15" s="350"/>
    </row>
    <row r="16" spans="1:15" ht="76.5" customHeight="1">
      <c r="A16" s="338" t="s">
        <v>244</v>
      </c>
      <c r="B16" s="338"/>
      <c r="C16" s="338"/>
      <c r="D16" s="338"/>
      <c r="E16" s="339" t="s">
        <v>189</v>
      </c>
      <c r="F16" s="339"/>
      <c r="G16" s="339"/>
      <c r="H16" s="163"/>
      <c r="I16" s="164"/>
      <c r="J16" s="164"/>
      <c r="M16" s="164"/>
      <c r="N16" s="164"/>
      <c r="O16" s="164"/>
    </row>
    <row r="17" spans="1:15" ht="38.25" customHeight="1">
      <c r="A17" s="338" t="s">
        <v>245</v>
      </c>
      <c r="B17" s="338"/>
      <c r="C17" s="338"/>
      <c r="D17" s="338"/>
      <c r="E17" s="339" t="s">
        <v>190</v>
      </c>
      <c r="F17" s="339"/>
      <c r="G17" s="339"/>
      <c r="M17" s="164"/>
      <c r="N17" s="164"/>
      <c r="O17" s="164"/>
    </row>
    <row r="18" spans="1:10" ht="29.25" customHeight="1" hidden="1">
      <c r="A18" s="352"/>
      <c r="B18" s="352"/>
      <c r="C18" s="352"/>
      <c r="D18" s="352"/>
      <c r="E18" s="353"/>
      <c r="F18" s="353"/>
      <c r="G18" s="353"/>
      <c r="H18" s="350"/>
      <c r="I18" s="350"/>
      <c r="J18" s="350"/>
    </row>
    <row r="19" spans="1:10" ht="29.25" customHeight="1" hidden="1">
      <c r="A19" s="352"/>
      <c r="B19" s="352"/>
      <c r="C19" s="352"/>
      <c r="D19" s="352"/>
      <c r="E19" s="353"/>
      <c r="F19" s="353"/>
      <c r="G19" s="353"/>
      <c r="H19" s="350"/>
      <c r="I19" s="350"/>
      <c r="J19" s="350"/>
    </row>
    <row r="20" spans="6:10" ht="16.5" customHeight="1">
      <c r="F20" s="165"/>
      <c r="G20" s="165"/>
      <c r="H20" s="350"/>
      <c r="I20" s="350"/>
      <c r="J20" s="350"/>
    </row>
    <row r="21" spans="8:10" ht="15.75" customHeight="1">
      <c r="H21" s="353"/>
      <c r="I21" s="353"/>
      <c r="J21" s="353"/>
    </row>
    <row r="22" spans="1:10" ht="12.75" customHeight="1">
      <c r="A22" s="166"/>
      <c r="G22" s="165"/>
      <c r="J22" s="167"/>
    </row>
    <row r="23" spans="1:10" ht="25.5" customHeight="1">
      <c r="A23" s="366" t="s">
        <v>192</v>
      </c>
      <c r="B23" s="367"/>
      <c r="C23" s="367"/>
      <c r="D23" s="367"/>
      <c r="E23" s="367"/>
      <c r="F23" s="367"/>
      <c r="G23" s="367"/>
      <c r="H23" s="367"/>
      <c r="I23" s="367"/>
      <c r="J23" s="368"/>
    </row>
    <row r="24" spans="1:10" ht="22.5" customHeight="1">
      <c r="A24" s="369" t="s">
        <v>193</v>
      </c>
      <c r="B24" s="370"/>
      <c r="C24" s="371" t="s">
        <v>248</v>
      </c>
      <c r="D24" s="358"/>
      <c r="E24" s="358"/>
      <c r="F24" s="358"/>
      <c r="G24" s="358"/>
      <c r="H24" s="358"/>
      <c r="I24" s="358"/>
      <c r="J24" s="359"/>
    </row>
    <row r="25" spans="1:10" ht="19.5" customHeight="1">
      <c r="A25" s="369" t="s">
        <v>194</v>
      </c>
      <c r="B25" s="370"/>
      <c r="C25" s="351" t="s">
        <v>255</v>
      </c>
      <c r="D25" s="342"/>
      <c r="E25" s="342"/>
      <c r="F25" s="342"/>
      <c r="G25" s="342"/>
      <c r="H25" s="342"/>
      <c r="I25" s="342"/>
      <c r="J25" s="343"/>
    </row>
    <row r="26" spans="1:10" ht="18.75" customHeight="1">
      <c r="A26" s="354"/>
      <c r="B26" s="355"/>
      <c r="C26" s="355"/>
      <c r="D26" s="355"/>
      <c r="E26" s="355"/>
      <c r="F26" s="355"/>
      <c r="G26" s="355"/>
      <c r="H26" s="355"/>
      <c r="I26" s="355"/>
      <c r="J26" s="356"/>
    </row>
    <row r="27" spans="1:10" ht="20.25" customHeight="1">
      <c r="A27" s="357"/>
      <c r="B27" s="358"/>
      <c r="C27" s="358"/>
      <c r="D27" s="358"/>
      <c r="E27" s="358"/>
      <c r="F27" s="358"/>
      <c r="G27" s="358"/>
      <c r="H27" s="358"/>
      <c r="I27" s="358"/>
      <c r="J27" s="359"/>
    </row>
    <row r="28" spans="1:10" ht="18" customHeight="1">
      <c r="A28" s="360" t="s">
        <v>195</v>
      </c>
      <c r="B28" s="361"/>
      <c r="C28" s="361"/>
      <c r="D28" s="361"/>
      <c r="E28" s="361"/>
      <c r="F28" s="361"/>
      <c r="G28" s="361"/>
      <c r="H28" s="361"/>
      <c r="I28" s="361"/>
      <c r="J28" s="362"/>
    </row>
    <row r="29" spans="1:10" ht="15" customHeight="1">
      <c r="A29" s="363" t="s">
        <v>196</v>
      </c>
      <c r="B29" s="364"/>
      <c r="C29" s="364"/>
      <c r="D29" s="364"/>
      <c r="E29" s="364"/>
      <c r="F29" s="364"/>
      <c r="G29" s="364"/>
      <c r="H29" s="364"/>
      <c r="I29" s="364"/>
      <c r="J29" s="365"/>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&amp;L62EA0134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Bashkatova</cp:lastModifiedBy>
  <cp:lastPrinted>2015-01-12T13:15:12Z</cp:lastPrinted>
  <dcterms:created xsi:type="dcterms:W3CDTF">1996-10-08T23:32:33Z</dcterms:created>
  <dcterms:modified xsi:type="dcterms:W3CDTF">2016-01-13T09:19:18Z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